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/>
  <c r="E12"/>
  <c r="D12"/>
  <c r="E13"/>
  <c r="D13"/>
  <c r="D15"/>
  <c r="E15"/>
  <c r="C15"/>
  <c r="C13" s="1"/>
  <c r="C12" s="1"/>
</calcChain>
</file>

<file path=xl/sharedStrings.xml><?xml version="1.0" encoding="utf-8"?>
<sst xmlns="http://schemas.openxmlformats.org/spreadsheetml/2006/main" count="209" uniqueCount="49">
  <si>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</si>
  <si>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</si>
  <si>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</si>
  <si>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</si>
  <si>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</si>
  <si>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</si>
  <si>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</si>
  <si>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</si>
  <si>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</si>
  <si>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</si>
  <si>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</si>
  <si>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</si>
  <si>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</si>
  <si>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</si>
  <si>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</si>
  <si>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</si>
  <si>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</si>
  <si>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</si>
  <si>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</si>
  <si>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</si>
  <si>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</si>
  <si>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</si>
  <si>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</si>
  <si>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</si>
  <si>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</si>
  <si>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</si>
  <si>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</si>
  <si>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</si>
  <si>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</si>
  <si>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</si>
  <si>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</si>
  <si>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</si>
  <si>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</si>
  <si>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</si>
  <si>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</si>
  <si>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</si>
  <si>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</si>
  <si>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</si>
  <si>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</si>
  <si>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</si>
  <si>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</si>
  <si>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</si>
  <si>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</si>
  <si>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"01"октября  2018 г.</t>
  </si>
  <si>
    <t>ГУ "Отдел образования Ерейментауского района"</t>
  </si>
  <si>
    <t>по состоянию на "1_" октября 2018 г.</t>
  </si>
  <si>
    <t>Руководитель отдела образования</t>
  </si>
  <si>
    <t>Ерейментауского района</t>
  </si>
  <si>
    <t>С.Нургазин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</si>
</sst>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164" fontId="2" fillId="0" borderId="2" xfId="0" applyNumberFormat="1" applyFont="1" applyBorder="1"/>
    <xf numFmtId="1" fontId="2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opLeftCell="A13" workbookViewId="0">
      <selection activeCell="A4" sqref="A4:E4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0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16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7"/>
  <sheetViews>
    <sheetView tabSelected="1" workbookViewId="0">
      <selection activeCell="E40" sqref="A1:E40"/>
    </sheetView>
  </sheetViews>
  <sheetFormatPr defaultColWidth="9.140625" defaultRowHeight="20.25"/>
  <cols>
    <col min="1" max="1" width="69.42578125" style="2" customWidth="1"/>
    <col min="2" max="2" width="9.140625" style="3"/>
    <col min="3" max="3" width="14.85546875" style="2" customWidth="1"/>
    <col min="4" max="4" width="16.140625" style="2" customWidth="1"/>
    <col min="5" max="5" width="13.140625" style="2" customWidth="1"/>
    <col min="6" max="6" width="16.28515625" style="2" customWidth="1"/>
    <col min="7" max="7" width="12" style="2" customWidth="1"/>
    <col min="8" max="8" width="16.42578125" style="2" customWidth="1"/>
    <col min="9" max="10" width="9.140625" style="2"/>
    <col min="11" max="11" width="11.28515625" style="2" bestFit="1" customWidth="1"/>
    <col min="12" max="16384" width="9.140625" style="2"/>
  </cols>
  <sheetData>
    <row r="1" spans="1:11">
      <c r="A1" s="17" t="s">
        <v>19</v>
      </c>
      <c r="B1" s="17"/>
      <c r="C1" s="17"/>
      <c r="D1" s="17"/>
      <c r="E1" s="17"/>
    </row>
    <row r="2" spans="1:11">
      <c r="A2" s="17" t="s">
        <v>45</v>
      </c>
      <c r="B2" s="17"/>
      <c r="C2" s="17"/>
      <c r="D2" s="17"/>
      <c r="E2" s="17"/>
    </row>
    <row r="3" spans="1:11">
      <c r="A3" s="1"/>
    </row>
    <row r="4" spans="1:11">
      <c r="A4" s="20" t="s">
        <v>44</v>
      </c>
      <c r="B4" s="20"/>
      <c r="C4" s="20"/>
      <c r="D4" s="20"/>
      <c r="E4" s="20"/>
    </row>
    <row r="5" spans="1:11" ht="15.75" customHeight="1">
      <c r="A5" s="21" t="s">
        <v>21</v>
      </c>
      <c r="B5" s="21"/>
      <c r="C5" s="21"/>
      <c r="D5" s="21"/>
      <c r="E5" s="21"/>
    </row>
    <row r="6" spans="1:11">
      <c r="A6" s="4"/>
    </row>
    <row r="7" spans="1:11">
      <c r="A7" s="15" t="s">
        <v>22</v>
      </c>
    </row>
    <row r="8" spans="1:11">
      <c r="A8" s="1"/>
    </row>
    <row r="9" spans="1:11">
      <c r="A9" s="18" t="s">
        <v>42</v>
      </c>
      <c r="B9" s="19" t="s">
        <v>24</v>
      </c>
      <c r="C9" s="18" t="s">
        <v>20</v>
      </c>
      <c r="D9" s="18"/>
      <c r="E9" s="18"/>
    </row>
    <row r="10" spans="1:11" ht="40.5">
      <c r="A10" s="18"/>
      <c r="B10" s="19"/>
      <c r="C10" s="5" t="s">
        <v>25</v>
      </c>
      <c r="D10" s="5" t="s">
        <v>26</v>
      </c>
      <c r="E10" s="6" t="s">
        <v>18</v>
      </c>
    </row>
    <row r="11" spans="1:11">
      <c r="A11" s="7" t="s">
        <v>27</v>
      </c>
      <c r="B11" s="8" t="s">
        <v>11</v>
      </c>
      <c r="C11" s="9">
        <v>4833</v>
      </c>
      <c r="D11" s="9">
        <v>4833</v>
      </c>
      <c r="E11" s="9">
        <v>4833</v>
      </c>
    </row>
    <row r="12" spans="1:11" ht="25.5">
      <c r="A12" s="12" t="s">
        <v>31</v>
      </c>
      <c r="B12" s="8" t="s">
        <v>3</v>
      </c>
      <c r="C12" s="9">
        <f>C13/12/C11</f>
        <v>38.687735361059389</v>
      </c>
      <c r="D12" s="9">
        <f>D13/9/D11</f>
        <v>38.155770443938657</v>
      </c>
      <c r="E12" s="9">
        <f>E13/9/E11</f>
        <v>37.862220980757286</v>
      </c>
    </row>
    <row r="13" spans="1:11" ht="25.5">
      <c r="A13" s="7" t="s">
        <v>12</v>
      </c>
      <c r="B13" s="8" t="s">
        <v>3</v>
      </c>
      <c r="C13" s="22">
        <f>C15+C29+C30+C31+C32+C33</f>
        <v>2243733.9000000004</v>
      </c>
      <c r="D13" s="22">
        <f>D15+D29+D30+D31+D32+D33</f>
        <v>1659661.5469999998</v>
      </c>
      <c r="E13" s="22">
        <f>E15+E29+E30+E31+E32+E33</f>
        <v>1646893.0259999998</v>
      </c>
      <c r="K13" s="2">
        <v>1646893</v>
      </c>
    </row>
    <row r="14" spans="1:11">
      <c r="A14" s="10" t="s">
        <v>1</v>
      </c>
      <c r="B14" s="11"/>
      <c r="C14" s="9"/>
      <c r="D14" s="9"/>
      <c r="E14" s="9"/>
    </row>
    <row r="15" spans="1:11" ht="25.5">
      <c r="A15" s="7" t="s">
        <v>13</v>
      </c>
      <c r="B15" s="8" t="s">
        <v>3</v>
      </c>
      <c r="C15" s="22">
        <f>C17+C20+C23+C26</f>
        <v>1546425.1</v>
      </c>
      <c r="D15" s="22">
        <f t="shared" ref="D15:E15" si="0">D17+D20+D23+D26</f>
        <v>1058637.95</v>
      </c>
      <c r="E15" s="22">
        <f t="shared" si="0"/>
        <v>1058532.48</v>
      </c>
      <c r="F15" s="22">
        <v>1546425.1</v>
      </c>
      <c r="G15" s="9">
        <v>1058637.8</v>
      </c>
      <c r="H15" s="9">
        <v>1058532.5249999999</v>
      </c>
    </row>
    <row r="16" spans="1:11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>
        <v>101020</v>
      </c>
      <c r="D17" s="9">
        <v>75765</v>
      </c>
      <c r="E17" s="9">
        <v>75765</v>
      </c>
    </row>
    <row r="18" spans="1:5">
      <c r="A18" s="12" t="s">
        <v>5</v>
      </c>
      <c r="B18" s="13" t="s">
        <v>4</v>
      </c>
      <c r="C18" s="9">
        <v>82</v>
      </c>
      <c r="D18" s="9">
        <v>82</v>
      </c>
      <c r="E18" s="9">
        <v>82</v>
      </c>
    </row>
    <row r="19" spans="1:5" ht="21.95" customHeight="1">
      <c r="A19" s="12" t="s">
        <v>38</v>
      </c>
      <c r="B19" s="8" t="s">
        <v>39</v>
      </c>
      <c r="C19" s="9">
        <v>102662</v>
      </c>
      <c r="D19" s="9">
        <v>102662</v>
      </c>
      <c r="E19" s="9">
        <v>102662</v>
      </c>
    </row>
    <row r="20" spans="1:5" ht="25.5">
      <c r="A20" s="9" t="s">
        <v>28</v>
      </c>
      <c r="B20" s="8" t="s">
        <v>3</v>
      </c>
      <c r="C20" s="9">
        <v>1114786.8</v>
      </c>
      <c r="D20" s="9">
        <v>734909.2</v>
      </c>
      <c r="E20" s="9">
        <v>734803.73</v>
      </c>
    </row>
    <row r="21" spans="1:5">
      <c r="A21" s="12" t="s">
        <v>5</v>
      </c>
      <c r="B21" s="13" t="s">
        <v>4</v>
      </c>
      <c r="C21" s="9">
        <v>711</v>
      </c>
      <c r="D21" s="9">
        <v>711</v>
      </c>
      <c r="E21" s="9">
        <v>711</v>
      </c>
    </row>
    <row r="22" spans="1:5" ht="21.95" customHeight="1">
      <c r="A22" s="12" t="s">
        <v>38</v>
      </c>
      <c r="B22" s="8" t="s">
        <v>39</v>
      </c>
      <c r="C22" s="9">
        <v>127873</v>
      </c>
      <c r="D22" s="9">
        <v>127873</v>
      </c>
      <c r="E22" s="9">
        <v>127873</v>
      </c>
    </row>
    <row r="23" spans="1:5" ht="39">
      <c r="A23" s="16" t="s">
        <v>33</v>
      </c>
      <c r="B23" s="8" t="s">
        <v>3</v>
      </c>
      <c r="C23" s="9">
        <v>129123.3</v>
      </c>
      <c r="D23" s="9">
        <v>96842.5</v>
      </c>
      <c r="E23" s="9">
        <v>96842.5</v>
      </c>
    </row>
    <row r="24" spans="1:5">
      <c r="A24" s="12" t="s">
        <v>5</v>
      </c>
      <c r="B24" s="13" t="s">
        <v>4</v>
      </c>
      <c r="C24" s="9">
        <v>150</v>
      </c>
      <c r="D24" s="9">
        <v>150</v>
      </c>
      <c r="E24" s="9">
        <v>150</v>
      </c>
    </row>
    <row r="25" spans="1:5" ht="21.95" customHeight="1">
      <c r="A25" s="12" t="s">
        <v>38</v>
      </c>
      <c r="B25" s="8" t="s">
        <v>39</v>
      </c>
      <c r="C25" s="23">
        <f>C23/12/C24*1000</f>
        <v>71735.166666666657</v>
      </c>
      <c r="D25" s="9">
        <v>71735</v>
      </c>
      <c r="E25" s="9">
        <v>71735</v>
      </c>
    </row>
    <row r="26" spans="1:5" ht="25.5">
      <c r="A26" s="9" t="s">
        <v>29</v>
      </c>
      <c r="B26" s="8" t="s">
        <v>3</v>
      </c>
      <c r="C26" s="9">
        <v>201495</v>
      </c>
      <c r="D26" s="9">
        <v>151121.25</v>
      </c>
      <c r="E26" s="9">
        <v>151121.25</v>
      </c>
    </row>
    <row r="27" spans="1:5">
      <c r="A27" s="12" t="s">
        <v>5</v>
      </c>
      <c r="B27" s="13" t="s">
        <v>4</v>
      </c>
      <c r="C27" s="9">
        <v>479.25</v>
      </c>
      <c r="D27" s="9">
        <v>479.25</v>
      </c>
      <c r="E27" s="9">
        <v>479.25</v>
      </c>
    </row>
    <row r="28" spans="1:5" ht="21.95" customHeight="1">
      <c r="A28" s="12" t="s">
        <v>38</v>
      </c>
      <c r="B28" s="8" t="s">
        <v>39</v>
      </c>
      <c r="C28" s="9">
        <v>35037</v>
      </c>
      <c r="D28" s="9">
        <v>35037</v>
      </c>
      <c r="E28" s="9">
        <v>35037</v>
      </c>
    </row>
    <row r="29" spans="1:5" ht="25.5">
      <c r="A29" s="7" t="s">
        <v>6</v>
      </c>
      <c r="B29" s="8" t="s">
        <v>3</v>
      </c>
      <c r="C29" s="9">
        <v>144846</v>
      </c>
      <c r="D29" s="9">
        <v>105678.966</v>
      </c>
      <c r="E29" s="9">
        <v>105678.99</v>
      </c>
    </row>
    <row r="30" spans="1:5" ht="36.75">
      <c r="A30" s="14" t="s">
        <v>7</v>
      </c>
      <c r="B30" s="8" t="s">
        <v>3</v>
      </c>
      <c r="C30" s="9">
        <v>74101</v>
      </c>
      <c r="D30" s="9">
        <v>48965</v>
      </c>
      <c r="E30" s="9">
        <v>46930.855000000003</v>
      </c>
    </row>
    <row r="31" spans="1:5" ht="25.5">
      <c r="A31" s="14" t="s">
        <v>8</v>
      </c>
      <c r="B31" s="8" t="s">
        <v>3</v>
      </c>
      <c r="C31" s="9">
        <v>55918.5</v>
      </c>
      <c r="D31" s="9">
        <v>52409.966</v>
      </c>
      <c r="E31" s="9">
        <v>52409.966</v>
      </c>
    </row>
    <row r="32" spans="1:5" ht="36.75">
      <c r="A32" s="14" t="s">
        <v>9</v>
      </c>
      <c r="B32" s="8" t="s">
        <v>3</v>
      </c>
      <c r="C32" s="9">
        <v>270153.3</v>
      </c>
      <c r="D32" s="9">
        <v>247260.89</v>
      </c>
      <c r="E32" s="9">
        <v>242219.58900000001</v>
      </c>
    </row>
    <row r="33" spans="1:5" ht="38.25" customHeight="1">
      <c r="A33" s="14" t="s">
        <v>10</v>
      </c>
      <c r="B33" s="8" t="s">
        <v>3</v>
      </c>
      <c r="C33" s="9">
        <v>152290</v>
      </c>
      <c r="D33" s="9">
        <v>146708.77499999999</v>
      </c>
      <c r="E33" s="9">
        <v>141121.14600000001</v>
      </c>
    </row>
    <row r="36" spans="1:5">
      <c r="A36" s="2" t="s">
        <v>46</v>
      </c>
    </row>
    <row r="37" spans="1:5">
      <c r="A37" s="2" t="s">
        <v>47</v>
      </c>
      <c r="D37" s="2" t="s">
        <v>48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41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5.5">
      <c r="A12" s="12" t="s">
        <v>36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40.5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C15" sqref="C15:E19"/>
    </sheetView>
  </sheetViews>
  <sheetFormatPr defaultColWidth="9.140625" defaultRowHeight="20.25"/>
  <cols>
    <col min="1" max="1" width="69.42578125" style="2" customWidth="1"/>
    <col min="2" max="2" width="9.140625" style="3"/>
    <col min="3" max="3" width="15.85546875" style="2" customWidth="1"/>
    <col min="4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43</v>
      </c>
      <c r="B2" s="17"/>
      <c r="C2" s="17"/>
      <c r="D2" s="17"/>
      <c r="E2" s="17"/>
    </row>
    <row r="3" spans="1:5">
      <c r="A3" s="1"/>
    </row>
    <row r="4" spans="1:5">
      <c r="A4" s="20" t="s">
        <v>44</v>
      </c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40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>
        <v>4833</v>
      </c>
      <c r="D11" s="9">
        <v>4833</v>
      </c>
      <c r="E11" s="9">
        <v>4833</v>
      </c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22">
        <v>1546425.1</v>
      </c>
      <c r="D15" s="9">
        <v>1058637.8</v>
      </c>
      <c r="E15" s="9">
        <v>1058532.5249999999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>
        <v>101020</v>
      </c>
      <c r="D17" s="9">
        <v>75765</v>
      </c>
      <c r="E17" s="9">
        <v>75765</v>
      </c>
    </row>
    <row r="18" spans="1:5">
      <c r="A18" s="12" t="s">
        <v>5</v>
      </c>
      <c r="B18" s="13" t="s">
        <v>4</v>
      </c>
      <c r="C18" s="9">
        <v>82</v>
      </c>
      <c r="D18" s="9">
        <v>82</v>
      </c>
      <c r="E18" s="9">
        <v>82</v>
      </c>
    </row>
    <row r="19" spans="1:5" ht="21.95" customHeight="1">
      <c r="A19" s="12" t="s">
        <v>38</v>
      </c>
      <c r="B19" s="8" t="s">
        <v>39</v>
      </c>
      <c r="C19" s="9">
        <v>102662</v>
      </c>
      <c r="D19" s="9">
        <v>102662</v>
      </c>
      <c r="E19" s="9">
        <v>102662</v>
      </c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2018-10-10T12:36:35Z</dcterms:modified>
</cp:coreProperties>
</file>